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8" i="1"/>
  <c r="D24"/>
  <c r="D23"/>
  <c r="D25" s="1"/>
  <c r="D26" s="1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<sst xmlns="http://schemas.openxmlformats.org/spreadsheetml/2006/main" count="47" uniqueCount="43">
  <si>
    <t>2m EME System Costs</t>
  </si>
  <si>
    <t>ITEM</t>
  </si>
  <si>
    <t>Cost</t>
  </si>
  <si>
    <t>Quantity</t>
  </si>
  <si>
    <t>Ext. Cost</t>
  </si>
  <si>
    <t>Antennas:  M2-2mxp20</t>
  </si>
  <si>
    <t>4-way divider:  M2</t>
  </si>
  <si>
    <t>H-Frame: M2</t>
  </si>
  <si>
    <t xml:space="preserve">Azimuth rotator: Ham-IV </t>
  </si>
  <si>
    <t>Elevation rotator: Von Wiese Actuator</t>
  </si>
  <si>
    <t>Elevation PS/control unit: PAP-400</t>
  </si>
  <si>
    <t>Comment</t>
  </si>
  <si>
    <t>Norm's Rotor Repair</t>
  </si>
  <si>
    <t>satellite TV dealers</t>
  </si>
  <si>
    <t>Coax relays: NARDA-SEM123N</t>
  </si>
  <si>
    <t>Preamps: WA2ODO</t>
  </si>
  <si>
    <t>Transverter: DEMI  L144-28 HP</t>
  </si>
  <si>
    <t>custom-built by DEMI</t>
  </si>
  <si>
    <t>Elecraft K3/10 w/subRx and access.</t>
  </si>
  <si>
    <t>SDR:  LP-Pan2</t>
  </si>
  <si>
    <t xml:space="preserve">http://www.telepostinc.com/LP-PAN.html
</t>
  </si>
  <si>
    <t xml:space="preserve">http://www.rfparts.com/
</t>
  </si>
  <si>
    <t>Soundcard: M-Audio Delta44 PCIe</t>
  </si>
  <si>
    <t>used</t>
  </si>
  <si>
    <t xml:space="preserve">Amazon.com </t>
  </si>
  <si>
    <t>Soundcard: emu-0202</t>
  </si>
  <si>
    <t>Amplifier: 2m-8877 (W6PO)</t>
  </si>
  <si>
    <t>Home built</t>
  </si>
  <si>
    <t>Tube: 3CX1500A7 (8877)</t>
  </si>
  <si>
    <t>HVPS:  CAI - modified</t>
  </si>
  <si>
    <t>parts - base PS was free</t>
  </si>
  <si>
    <t>Coax: LDF7-50A 1-5/8 inch Helliax</t>
  </si>
  <si>
    <t>N-connectors for above</t>
  </si>
  <si>
    <t>Coax: LMR-400</t>
  </si>
  <si>
    <t>Coax: LMR-600</t>
  </si>
  <si>
    <t>http://www.rfparts.com/</t>
  </si>
  <si>
    <t>Coax: LMR-240</t>
  </si>
  <si>
    <t>Misc parts and connectors</t>
  </si>
  <si>
    <t>TOTAL</t>
  </si>
  <si>
    <t>TOTAL less K3/10</t>
  </si>
  <si>
    <t>FREE from KL7FB</t>
  </si>
  <si>
    <t>available from W5QE</t>
  </si>
  <si>
    <t>not included is $700 for Hazer-4 lift system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</si>
</sst>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2" fillId="0" borderId="1" xfId="1" applyBorder="1" applyAlignment="1" applyProtection="1">
      <alignment wrapText="1"/>
    </xf>
    <xf numFmtId="0" fontId="2" fillId="0" borderId="1" xfId="1" applyBorder="1" applyAlignment="1" applyProtection="1"/>
    <xf numFmtId="0" fontId="3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0" fillId="0" borderId="5" xfId="0" applyBorder="1"/>
    <xf numFmtId="164" fontId="0" fillId="0" borderId="5" xfId="0" applyNumberFormat="1" applyBorder="1"/>
    <xf numFmtId="164" fontId="0" fillId="0" borderId="3" xfId="0" applyNumberFormat="1" applyBorder="1"/>
    <xf numFmtId="164" fontId="1" fillId="0" borderId="4" xfId="0" applyNumberFormat="1" applyFont="1" applyBorder="1"/>
    <xf numFmtId="164" fontId="3" fillId="0" borderId="4" xfId="0" applyNumberFormat="1" applyFont="1" applyBorder="1"/>
    <xf numFmtId="0" fontId="0" fillId="0" borderId="6" xfId="0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fparts.com/" TargetMode="External"/><Relationship Id="rId2" Type="http://schemas.openxmlformats.org/officeDocument/2006/relationships/hyperlink" Target="http://www.rfparts.com/" TargetMode="External"/><Relationship Id="rId1" Type="http://schemas.openxmlformats.org/officeDocument/2006/relationships/hyperlink" Target="http://www.telepostinc.com/LP-PAN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rfparts.com/" TargetMode="External"/><Relationship Id="rId4" Type="http://schemas.openxmlformats.org/officeDocument/2006/relationships/hyperlink" Target="http://www.rfpar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topLeftCell="A4" workbookViewId="0">
      <selection activeCell="E29" sqref="E29"/>
    </sheetView>
  </sheetViews>
  <sheetFormatPr defaultRowHeight="15"/>
  <cols>
    <col min="1" max="1" width="35.7109375" customWidth="1"/>
    <col min="3" max="3" width="10.7109375" customWidth="1"/>
    <col min="4" max="4" width="12.7109375" customWidth="1"/>
    <col min="5" max="5" width="45.7109375" customWidth="1"/>
  </cols>
  <sheetData>
    <row r="1" spans="1:5">
      <c r="A1" s="2"/>
      <c r="B1" s="3"/>
      <c r="C1" s="4" t="s">
        <v>0</v>
      </c>
      <c r="D1" s="3"/>
      <c r="E1" s="5"/>
    </row>
    <row r="2" spans="1:5">
      <c r="A2" s="6" t="s">
        <v>1</v>
      </c>
      <c r="B2" s="6" t="s">
        <v>3</v>
      </c>
      <c r="C2" s="6" t="s">
        <v>2</v>
      </c>
      <c r="D2" s="6" t="s">
        <v>4</v>
      </c>
      <c r="E2" s="6" t="s">
        <v>11</v>
      </c>
    </row>
    <row r="3" spans="1:5">
      <c r="A3" s="7" t="s">
        <v>5</v>
      </c>
      <c r="B3" s="7">
        <v>4</v>
      </c>
      <c r="C3" s="8">
        <v>286</v>
      </c>
      <c r="D3" s="8">
        <f>B3*C3</f>
        <v>1144</v>
      </c>
      <c r="E3" s="7"/>
    </row>
    <row r="4" spans="1:5">
      <c r="A4" s="7" t="s">
        <v>6</v>
      </c>
      <c r="B4" s="7">
        <v>2</v>
      </c>
      <c r="C4" s="8">
        <v>150</v>
      </c>
      <c r="D4" s="8">
        <f t="shared" ref="D4:D24" si="0">B4*C4</f>
        <v>300</v>
      </c>
      <c r="E4" s="7"/>
    </row>
    <row r="5" spans="1:5">
      <c r="A5" s="7" t="s">
        <v>7</v>
      </c>
      <c r="B5" s="7">
        <v>1</v>
      </c>
      <c r="C5" s="8">
        <v>798</v>
      </c>
      <c r="D5" s="8">
        <f t="shared" si="0"/>
        <v>798</v>
      </c>
      <c r="E5" s="7"/>
    </row>
    <row r="6" spans="1:5">
      <c r="A6" s="7" t="s">
        <v>8</v>
      </c>
      <c r="B6" s="7">
        <v>1</v>
      </c>
      <c r="C6" s="8">
        <v>400</v>
      </c>
      <c r="D6" s="8">
        <f t="shared" si="0"/>
        <v>400</v>
      </c>
      <c r="E6" s="7" t="s">
        <v>12</v>
      </c>
    </row>
    <row r="7" spans="1:5">
      <c r="A7" s="7" t="s">
        <v>9</v>
      </c>
      <c r="B7" s="7">
        <v>1</v>
      </c>
      <c r="C7" s="8">
        <v>99</v>
      </c>
      <c r="D7" s="8">
        <f t="shared" si="0"/>
        <v>99</v>
      </c>
      <c r="E7" s="7" t="s">
        <v>13</v>
      </c>
    </row>
    <row r="8" spans="1:5">
      <c r="A8" s="7" t="s">
        <v>10</v>
      </c>
      <c r="B8" s="7">
        <v>1</v>
      </c>
      <c r="C8" s="8">
        <v>0</v>
      </c>
      <c r="D8" s="8">
        <f t="shared" si="0"/>
        <v>0</v>
      </c>
      <c r="E8" s="7" t="s">
        <v>13</v>
      </c>
    </row>
    <row r="9" spans="1:5" ht="30">
      <c r="A9" s="7" t="s">
        <v>14</v>
      </c>
      <c r="B9" s="7">
        <v>3</v>
      </c>
      <c r="C9" s="8">
        <v>359</v>
      </c>
      <c r="D9" s="8">
        <f t="shared" si="0"/>
        <v>1077</v>
      </c>
      <c r="E9" s="9" t="s">
        <v>21</v>
      </c>
    </row>
    <row r="10" spans="1:5">
      <c r="A10" s="7" t="s">
        <v>15</v>
      </c>
      <c r="B10" s="7">
        <v>2</v>
      </c>
      <c r="C10" s="8">
        <v>85</v>
      </c>
      <c r="D10" s="8">
        <f t="shared" si="0"/>
        <v>170</v>
      </c>
      <c r="E10" s="7"/>
    </row>
    <row r="11" spans="1:5">
      <c r="A11" s="7" t="s">
        <v>16</v>
      </c>
      <c r="B11" s="7">
        <v>1</v>
      </c>
      <c r="C11" s="8">
        <v>800</v>
      </c>
      <c r="D11" s="8">
        <f t="shared" si="0"/>
        <v>800</v>
      </c>
      <c r="E11" s="7" t="s">
        <v>17</v>
      </c>
    </row>
    <row r="12" spans="1:5" ht="15" customHeight="1">
      <c r="A12" s="7" t="s">
        <v>18</v>
      </c>
      <c r="B12" s="7">
        <v>1</v>
      </c>
      <c r="C12" s="8">
        <v>2850</v>
      </c>
      <c r="D12" s="8">
        <f t="shared" si="0"/>
        <v>2850</v>
      </c>
      <c r="E12" s="7"/>
    </row>
    <row r="13" spans="1:5" ht="30" customHeight="1">
      <c r="A13" s="7" t="s">
        <v>19</v>
      </c>
      <c r="B13" s="7">
        <v>2</v>
      </c>
      <c r="C13" s="8">
        <v>250</v>
      </c>
      <c r="D13" s="8">
        <f t="shared" si="0"/>
        <v>500</v>
      </c>
      <c r="E13" s="9" t="s">
        <v>20</v>
      </c>
    </row>
    <row r="14" spans="1:5">
      <c r="A14" s="7" t="s">
        <v>22</v>
      </c>
      <c r="B14" s="7">
        <v>1</v>
      </c>
      <c r="C14" s="8">
        <v>150</v>
      </c>
      <c r="D14" s="8">
        <f t="shared" si="0"/>
        <v>150</v>
      </c>
      <c r="E14" s="7" t="s">
        <v>24</v>
      </c>
    </row>
    <row r="15" spans="1:5">
      <c r="A15" s="7" t="s">
        <v>25</v>
      </c>
      <c r="B15" s="7">
        <v>1</v>
      </c>
      <c r="C15" s="8">
        <v>110</v>
      </c>
      <c r="D15" s="8">
        <f t="shared" si="0"/>
        <v>110</v>
      </c>
      <c r="E15" s="7" t="s">
        <v>23</v>
      </c>
    </row>
    <row r="16" spans="1:5">
      <c r="A16" s="7" t="s">
        <v>26</v>
      </c>
      <c r="B16" s="7">
        <v>1</v>
      </c>
      <c r="C16" s="8">
        <v>1000</v>
      </c>
      <c r="D16" s="8">
        <f t="shared" si="0"/>
        <v>1000</v>
      </c>
      <c r="E16" s="7" t="s">
        <v>27</v>
      </c>
    </row>
    <row r="17" spans="1:5">
      <c r="A17" s="7" t="s">
        <v>28</v>
      </c>
      <c r="B17" s="7">
        <v>1</v>
      </c>
      <c r="C17" s="8">
        <v>300</v>
      </c>
      <c r="D17" s="8">
        <f t="shared" si="0"/>
        <v>300</v>
      </c>
      <c r="E17" s="7" t="s">
        <v>23</v>
      </c>
    </row>
    <row r="18" spans="1:5">
      <c r="A18" s="7" t="s">
        <v>29</v>
      </c>
      <c r="B18" s="7">
        <v>1</v>
      </c>
      <c r="C18" s="8">
        <f>409+133</f>
        <v>542</v>
      </c>
      <c r="D18" s="8">
        <f t="shared" si="0"/>
        <v>542</v>
      </c>
      <c r="E18" s="7" t="s">
        <v>30</v>
      </c>
    </row>
    <row r="19" spans="1:5">
      <c r="A19" s="7" t="s">
        <v>31</v>
      </c>
      <c r="B19" s="7">
        <v>110</v>
      </c>
      <c r="C19" s="8">
        <v>0</v>
      </c>
      <c r="D19" s="8">
        <f t="shared" si="0"/>
        <v>0</v>
      </c>
      <c r="E19" s="7" t="s">
        <v>40</v>
      </c>
    </row>
    <row r="20" spans="1:5">
      <c r="A20" s="7" t="s">
        <v>32</v>
      </c>
      <c r="B20" s="7">
        <v>2</v>
      </c>
      <c r="C20" s="8">
        <v>40</v>
      </c>
      <c r="D20" s="8">
        <f t="shared" si="0"/>
        <v>80</v>
      </c>
      <c r="E20" s="7" t="s">
        <v>41</v>
      </c>
    </row>
    <row r="21" spans="1:5">
      <c r="A21" s="7" t="s">
        <v>33</v>
      </c>
      <c r="B21" s="7">
        <v>200</v>
      </c>
      <c r="C21" s="8">
        <v>1.05</v>
      </c>
      <c r="D21" s="8">
        <f t="shared" si="0"/>
        <v>210</v>
      </c>
      <c r="E21" s="10" t="s">
        <v>35</v>
      </c>
    </row>
    <row r="22" spans="1:5">
      <c r="A22" s="7" t="s">
        <v>34</v>
      </c>
      <c r="B22" s="7">
        <v>50</v>
      </c>
      <c r="C22" s="8">
        <v>1.82</v>
      </c>
      <c r="D22" s="8">
        <f t="shared" si="0"/>
        <v>91</v>
      </c>
      <c r="E22" s="10" t="s">
        <v>35</v>
      </c>
    </row>
    <row r="23" spans="1:5">
      <c r="A23" s="7" t="s">
        <v>36</v>
      </c>
      <c r="B23" s="7">
        <v>100</v>
      </c>
      <c r="C23" s="8">
        <v>0.72</v>
      </c>
      <c r="D23" s="8">
        <f t="shared" si="0"/>
        <v>72</v>
      </c>
      <c r="E23" s="10" t="s">
        <v>35</v>
      </c>
    </row>
    <row r="24" spans="1:5">
      <c r="A24" s="7" t="s">
        <v>37</v>
      </c>
      <c r="B24" s="13">
        <v>1</v>
      </c>
      <c r="C24" s="14">
        <v>300</v>
      </c>
      <c r="D24" s="14">
        <f t="shared" si="0"/>
        <v>300</v>
      </c>
      <c r="E24" s="7"/>
    </row>
    <row r="25" spans="1:5">
      <c r="A25" s="12" t="s">
        <v>38</v>
      </c>
      <c r="B25" s="2"/>
      <c r="C25" s="15"/>
      <c r="D25" s="16">
        <f>SUM(D3:D24)</f>
        <v>10993</v>
      </c>
      <c r="E25" s="13" t="s">
        <v>42</v>
      </c>
    </row>
    <row r="26" spans="1:5">
      <c r="A26" s="11" t="s">
        <v>39</v>
      </c>
      <c r="B26" s="2"/>
      <c r="C26" s="15"/>
      <c r="D26" s="17">
        <f>D25-D12</f>
        <v>8143</v>
      </c>
      <c r="E26" s="18"/>
    </row>
    <row r="27" spans="1:5">
      <c r="C27" s="1"/>
      <c r="D27" s="1"/>
    </row>
    <row r="28" spans="1:5">
      <c r="C28" s="1"/>
      <c r="D28" s="1"/>
    </row>
    <row r="29" spans="1:5">
      <c r="C29" s="1"/>
      <c r="D29" s="1"/>
    </row>
    <row r="30" spans="1:5">
      <c r="C30" s="1"/>
      <c r="D30" s="1"/>
    </row>
    <row r="31" spans="1:5">
      <c r="D31" s="1"/>
    </row>
    <row r="32" spans="1:5">
      <c r="D32" s="1"/>
    </row>
    <row r="33" spans="4:4">
      <c r="D33" s="1"/>
    </row>
  </sheetData>
  <hyperlinks>
    <hyperlink ref="E13" r:id="rId1"/>
    <hyperlink ref="E9" r:id="rId2"/>
    <hyperlink ref="E21" r:id="rId3"/>
    <hyperlink ref="E22" r:id="rId4"/>
    <hyperlink ref="E23" r:id="rId5"/>
  </hyperlinks>
  <pageMargins left="0.7" right="0.7" top="0.75" bottom="0.75" header="0.3" footer="0.3"/>
  <pageSetup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R Cole</dc:creator>
  <cp:lastModifiedBy>Edward R Cole</cp:lastModifiedBy>
  <cp:lastPrinted>2013-10-03T17:56:43Z</cp:lastPrinted>
  <dcterms:created xsi:type="dcterms:W3CDTF">2013-10-03T16:30:59Z</dcterms:created>
  <dcterms:modified xsi:type="dcterms:W3CDTF">2013-10-03T17:59:24Z</dcterms:modified>
</cp:coreProperties>
</file>